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4235" windowHeight="4620" activeTab="1"/>
  </bookViews>
  <sheets>
    <sheet name="2016" sheetId="1" r:id="rId1"/>
    <sheet name="2017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7" i="1"/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7" i="2"/>
  <c r="J8" i="2"/>
  <c r="J9" i="2"/>
  <c r="J10" i="2"/>
  <c r="L10" i="2" s="1"/>
  <c r="J11" i="2"/>
  <c r="J12" i="2"/>
  <c r="J13" i="2"/>
  <c r="J14" i="2"/>
  <c r="J15" i="2"/>
  <c r="J16" i="2"/>
  <c r="J17" i="2"/>
  <c r="J18" i="2"/>
  <c r="J19" i="2"/>
  <c r="J20" i="2"/>
  <c r="L20" i="2" s="1"/>
  <c r="J21" i="2"/>
  <c r="J22" i="2"/>
  <c r="J7" i="2"/>
  <c r="I8" i="2"/>
  <c r="I9" i="2"/>
  <c r="L9" i="2" s="1"/>
  <c r="I10" i="2"/>
  <c r="I11" i="2"/>
  <c r="L11" i="2" s="1"/>
  <c r="I12" i="2"/>
  <c r="I13" i="2"/>
  <c r="I14" i="2"/>
  <c r="L14" i="2" s="1"/>
  <c r="I15" i="2"/>
  <c r="L15" i="2" s="1"/>
  <c r="I16" i="2"/>
  <c r="L16" i="2" s="1"/>
  <c r="I17" i="2"/>
  <c r="I18" i="2"/>
  <c r="L18" i="2" s="1"/>
  <c r="I19" i="2"/>
  <c r="L19" i="2" s="1"/>
  <c r="I20" i="2"/>
  <c r="I21" i="2"/>
  <c r="L21" i="2" s="1"/>
  <c r="I22" i="2"/>
  <c r="L22" i="2" s="1"/>
  <c r="I7" i="2"/>
  <c r="L17" i="2"/>
  <c r="L13" i="2"/>
  <c r="H8" i="2"/>
  <c r="N8" i="2" s="1"/>
  <c r="H9" i="2"/>
  <c r="N9" i="2" s="1"/>
  <c r="H10" i="2"/>
  <c r="N10" i="2" s="1"/>
  <c r="H11" i="2"/>
  <c r="N11" i="2" s="1"/>
  <c r="H12" i="2"/>
  <c r="N12" i="2" s="1"/>
  <c r="H13" i="2"/>
  <c r="N13" i="2" s="1"/>
  <c r="H14" i="2"/>
  <c r="N14" i="2" s="1"/>
  <c r="H15" i="2"/>
  <c r="N15" i="2" s="1"/>
  <c r="H16" i="2"/>
  <c r="N16" i="2" s="1"/>
  <c r="H17" i="2"/>
  <c r="N17" i="2" s="1"/>
  <c r="H18" i="2"/>
  <c r="N18" i="2" s="1"/>
  <c r="H19" i="2"/>
  <c r="N19" i="2" s="1"/>
  <c r="H20" i="2"/>
  <c r="N20" i="2" s="1"/>
  <c r="H21" i="2"/>
  <c r="N21" i="2" s="1"/>
  <c r="H22" i="2"/>
  <c r="N22" i="2" s="1"/>
  <c r="H7" i="2"/>
  <c r="N7" i="2" s="1"/>
  <c r="L12" i="2" l="1"/>
  <c r="L8" i="2"/>
  <c r="L7" i="2"/>
</calcChain>
</file>

<file path=xl/sharedStrings.xml><?xml version="1.0" encoding="utf-8"?>
<sst xmlns="http://schemas.openxmlformats.org/spreadsheetml/2006/main" count="19" uniqueCount="15">
  <si>
    <t>Расходы в детском саду в 2016 году на 1 ребенка</t>
  </si>
  <si>
    <t>Краевой бюджет</t>
  </si>
  <si>
    <t>Местный бюджет</t>
  </si>
  <si>
    <t>Родительская оплата</t>
  </si>
  <si>
    <t>ДОУ</t>
  </si>
  <si>
    <t>расходы всего</t>
  </si>
  <si>
    <t>расходы на 1 ребенка</t>
  </si>
  <si>
    <t>% от всех расходов на 1 ребенка</t>
  </si>
  <si>
    <t>дети обр услуга</t>
  </si>
  <si>
    <t>Краевой бюджет на 1 ребенка</t>
  </si>
  <si>
    <t>Местный бюджет на 1 ребенка</t>
  </si>
  <si>
    <t>расходы всего на 1 ребенка</t>
  </si>
  <si>
    <t>Родительская оплата на 1 ребенка</t>
  </si>
  <si>
    <t>всего расходы за 2017 год</t>
  </si>
  <si>
    <t>Расходы в детском саду за 2017 года на 1 ребенка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</si>
</sst>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0" applyNumberFormat="1" applyFill="1" applyBorder="1"/>
    <xf numFmtId="0" fontId="0" fillId="2" borderId="0" xfId="0" applyFill="1"/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4" fontId="0" fillId="2" borderId="1" xfId="0" applyNumberFormat="1" applyFill="1" applyBorder="1"/>
    <xf numFmtId="3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22"/>
  <sheetViews>
    <sheetView topLeftCell="B1" workbookViewId="0">
      <selection activeCell="H7" sqref="H7"/>
    </sheetView>
  </sheetViews>
  <sheetFormatPr defaultRowHeight="15" x14ac:dyDescent="0.25"/>
  <cols>
    <col min="5" max="6" width="18.28515625" customWidth="1"/>
    <col min="7" max="7" width="20" customWidth="1"/>
    <col min="8" max="8" width="10.5703125" customWidth="1"/>
    <col min="9" max="9" width="14.140625" customWidth="1"/>
    <col min="15" max="15" width="13.42578125" customWidth="1"/>
    <col min="16" max="16" width="12.42578125" customWidth="1"/>
  </cols>
  <sheetData>
    <row r="4" spans="4:15" x14ac:dyDescent="0.25">
      <c r="E4" t="s">
        <v>0</v>
      </c>
    </row>
    <row r="6" spans="4:15" x14ac:dyDescent="0.25">
      <c r="D6" s="1" t="s">
        <v>4</v>
      </c>
      <c r="E6" s="1" t="s">
        <v>1</v>
      </c>
      <c r="F6" s="1" t="s">
        <v>2</v>
      </c>
      <c r="G6" s="1" t="s">
        <v>3</v>
      </c>
    </row>
    <row r="7" spans="4:15" x14ac:dyDescent="0.25">
      <c r="D7" s="1">
        <v>4</v>
      </c>
      <c r="E7" s="2">
        <v>51279.144385026739</v>
      </c>
      <c r="F7" s="2">
        <v>16403.403141361257</v>
      </c>
      <c r="G7" s="2">
        <v>8539.9770430107528</v>
      </c>
      <c r="H7" s="3">
        <f>(E7+F7+G7)</f>
        <v>76222.524569398753</v>
      </c>
      <c r="I7">
        <f>1995*12/H7*100</f>
        <v>31.408038680486388</v>
      </c>
      <c r="J7" s="4"/>
      <c r="O7" s="3"/>
    </row>
    <row r="8" spans="4:15" x14ac:dyDescent="0.25">
      <c r="D8" s="1">
        <v>7</v>
      </c>
      <c r="E8" s="2">
        <v>52777.720207253886</v>
      </c>
      <c r="F8" s="2">
        <v>10431.606217616581</v>
      </c>
      <c r="G8" s="2">
        <v>10209.892925531916</v>
      </c>
      <c r="H8" s="3">
        <f t="shared" ref="H8:H22" si="0">(E8+F8+G8)</f>
        <v>73419.219350402389</v>
      </c>
      <c r="I8">
        <f t="shared" ref="I8:I22" si="1">1995*12/H8*100</f>
        <v>32.607265797451973</v>
      </c>
      <c r="J8" s="4"/>
      <c r="O8" s="3"/>
    </row>
    <row r="9" spans="4:15" x14ac:dyDescent="0.25">
      <c r="D9" s="1">
        <v>9</v>
      </c>
      <c r="E9" s="2">
        <v>52362.005277044853</v>
      </c>
      <c r="F9" s="2">
        <v>16846.761658031086</v>
      </c>
      <c r="G9" s="2">
        <v>10604.32345744681</v>
      </c>
      <c r="H9" s="3">
        <f t="shared" si="0"/>
        <v>79813.090392522747</v>
      </c>
      <c r="I9">
        <f t="shared" si="1"/>
        <v>29.995079606944785</v>
      </c>
      <c r="J9" s="4"/>
      <c r="O9" s="3"/>
    </row>
    <row r="10" spans="4:15" x14ac:dyDescent="0.25">
      <c r="D10" s="1">
        <v>12</v>
      </c>
      <c r="E10" s="2">
        <v>210477.77777777778</v>
      </c>
      <c r="F10" s="2">
        <v>25460</v>
      </c>
      <c r="G10" s="2">
        <v>10542.152857142857</v>
      </c>
      <c r="H10" s="3">
        <f t="shared" si="0"/>
        <v>246479.93063492063</v>
      </c>
      <c r="I10">
        <f t="shared" si="1"/>
        <v>9.7127583322227071</v>
      </c>
      <c r="J10" s="4"/>
      <c r="O10" s="3"/>
    </row>
    <row r="11" spans="4:15" x14ac:dyDescent="0.25">
      <c r="D11" s="1">
        <v>14</v>
      </c>
      <c r="E11" s="2">
        <v>52373.214285714297</v>
      </c>
      <c r="F11" s="2">
        <v>10955.133928571429</v>
      </c>
      <c r="G11" s="2">
        <v>11220.17891402715</v>
      </c>
      <c r="H11" s="3">
        <f t="shared" si="0"/>
        <v>74548.527128312882</v>
      </c>
      <c r="I11">
        <f t="shared" si="1"/>
        <v>32.113310513559156</v>
      </c>
      <c r="J11" s="4"/>
      <c r="O11" s="3"/>
    </row>
    <row r="12" spans="4:15" x14ac:dyDescent="0.25">
      <c r="D12" s="1">
        <v>27</v>
      </c>
      <c r="E12" s="2">
        <v>49877.17391304348</v>
      </c>
      <c r="F12" s="2">
        <v>10612.299465240641</v>
      </c>
      <c r="G12" s="2">
        <v>9322.9871657754011</v>
      </c>
      <c r="H12" s="3">
        <f t="shared" si="0"/>
        <v>69812.460544059519</v>
      </c>
      <c r="I12">
        <f t="shared" si="1"/>
        <v>34.291872558898227</v>
      </c>
      <c r="J12" s="4"/>
      <c r="O12" s="3"/>
    </row>
    <row r="13" spans="4:15" x14ac:dyDescent="0.25">
      <c r="D13" s="1">
        <v>28</v>
      </c>
      <c r="E13" s="2">
        <v>44188.013698630137</v>
      </c>
      <c r="F13" s="2">
        <v>10355.451448040885</v>
      </c>
      <c r="G13" s="2">
        <v>8695.144470588235</v>
      </c>
      <c r="H13" s="3">
        <f t="shared" si="0"/>
        <v>63238.609617259252</v>
      </c>
      <c r="I13">
        <f t="shared" si="1"/>
        <v>37.856619784800316</v>
      </c>
      <c r="J13" s="4"/>
      <c r="O13" s="3"/>
    </row>
    <row r="14" spans="4:15" x14ac:dyDescent="0.25">
      <c r="D14" s="1">
        <v>36</v>
      </c>
      <c r="E14" s="2">
        <v>71640.69767441861</v>
      </c>
      <c r="F14" s="2">
        <v>14538.636363636364</v>
      </c>
      <c r="G14" s="2">
        <v>9875.8605882352931</v>
      </c>
      <c r="H14" s="3">
        <f t="shared" si="0"/>
        <v>96055.194626290264</v>
      </c>
      <c r="I14">
        <f t="shared" si="1"/>
        <v>24.923170572024048</v>
      </c>
      <c r="J14" s="4"/>
      <c r="O14" s="3"/>
    </row>
    <row r="15" spans="4:15" x14ac:dyDescent="0.25">
      <c r="D15" s="1">
        <v>41</v>
      </c>
      <c r="E15" s="2">
        <v>52671.369294605815</v>
      </c>
      <c r="F15" s="2">
        <v>9683.2653061224501</v>
      </c>
      <c r="G15" s="2">
        <v>10156.58332</v>
      </c>
      <c r="H15" s="3">
        <f t="shared" si="0"/>
        <v>72511.217920728261</v>
      </c>
      <c r="I15">
        <f t="shared" si="1"/>
        <v>33.015581156245403</v>
      </c>
      <c r="J15" s="4"/>
      <c r="O15" s="3"/>
    </row>
    <row r="16" spans="4:15" x14ac:dyDescent="0.25">
      <c r="D16" s="1">
        <v>42</v>
      </c>
      <c r="E16" s="2">
        <v>61797.402597402601</v>
      </c>
      <c r="F16" s="2">
        <v>15350</v>
      </c>
      <c r="G16" s="2">
        <v>11517.38329113924</v>
      </c>
      <c r="H16" s="3">
        <f t="shared" si="0"/>
        <v>88664.785888541839</v>
      </c>
      <c r="I16">
        <f t="shared" si="1"/>
        <v>27.000572730299428</v>
      </c>
      <c r="J16" s="4"/>
      <c r="O16" s="3"/>
    </row>
    <row r="17" spans="4:15" x14ac:dyDescent="0.25">
      <c r="D17" s="1">
        <v>57</v>
      </c>
      <c r="E17" s="2">
        <v>63871.974522292992</v>
      </c>
      <c r="F17" s="2">
        <v>4557.9617834394912</v>
      </c>
      <c r="G17" s="2">
        <v>10679.843375796179</v>
      </c>
      <c r="H17" s="3">
        <f t="shared" si="0"/>
        <v>79109.779681528657</v>
      </c>
      <c r="I17">
        <f t="shared" si="1"/>
        <v>30.261745256243898</v>
      </c>
      <c r="J17" s="4"/>
      <c r="O17" s="3"/>
    </row>
    <row r="18" spans="4:15" x14ac:dyDescent="0.25">
      <c r="D18" s="1">
        <v>67</v>
      </c>
      <c r="E18" s="2">
        <v>56969.354838709689</v>
      </c>
      <c r="F18" s="2">
        <v>11196.266666666666</v>
      </c>
      <c r="G18" s="2">
        <v>11874.902655826558</v>
      </c>
      <c r="H18" s="3">
        <f t="shared" si="0"/>
        <v>80040.52416120292</v>
      </c>
      <c r="I18">
        <f t="shared" si="1"/>
        <v>29.909849105666087</v>
      </c>
      <c r="J18" s="4"/>
      <c r="O18" s="3"/>
    </row>
    <row r="19" spans="4:15" x14ac:dyDescent="0.25">
      <c r="D19" s="1">
        <v>83</v>
      </c>
      <c r="E19" s="2">
        <v>45262.599469496025</v>
      </c>
      <c r="F19" s="2">
        <v>10216.445623342175</v>
      </c>
      <c r="G19" s="2">
        <v>9744.1039107611541</v>
      </c>
      <c r="H19" s="3">
        <f t="shared" si="0"/>
        <v>65223.149003599348</v>
      </c>
      <c r="I19">
        <f t="shared" si="1"/>
        <v>36.704759530514032</v>
      </c>
      <c r="J19" s="4"/>
      <c r="O19" s="3"/>
    </row>
    <row r="20" spans="4:15" x14ac:dyDescent="0.25">
      <c r="D20" s="1">
        <v>134</v>
      </c>
      <c r="E20" s="2">
        <v>60327.272727272728</v>
      </c>
      <c r="F20" s="2">
        <v>10816.94214876033</v>
      </c>
      <c r="G20" s="2">
        <v>8219.0343333333331</v>
      </c>
      <c r="H20" s="3">
        <f t="shared" si="0"/>
        <v>79363.24920936639</v>
      </c>
      <c r="I20">
        <f t="shared" si="1"/>
        <v>30.165095605957902</v>
      </c>
      <c r="J20" s="4"/>
      <c r="O20" s="3"/>
    </row>
    <row r="21" spans="4:15" x14ac:dyDescent="0.25">
      <c r="D21" s="1">
        <v>139</v>
      </c>
      <c r="E21" s="2">
        <v>51175.663716814161</v>
      </c>
      <c r="F21" s="2">
        <v>26589.737991266375</v>
      </c>
      <c r="G21" s="2">
        <v>8582.8485407725311</v>
      </c>
      <c r="H21" s="3">
        <f t="shared" si="0"/>
        <v>86348.250248853059</v>
      </c>
      <c r="I21">
        <f t="shared" si="1"/>
        <v>27.724939336935766</v>
      </c>
      <c r="J21" s="4"/>
      <c r="O21" s="3"/>
    </row>
    <row r="22" spans="4:15" x14ac:dyDescent="0.25">
      <c r="D22" s="1">
        <v>140</v>
      </c>
      <c r="E22" s="2">
        <v>55796.551724137928</v>
      </c>
      <c r="F22" s="2">
        <v>28323.448275862069</v>
      </c>
      <c r="G22" s="2">
        <v>9183.4942028985497</v>
      </c>
      <c r="H22" s="3">
        <f t="shared" si="0"/>
        <v>93303.494202898553</v>
      </c>
      <c r="I22">
        <f t="shared" si="1"/>
        <v>25.658203055010866</v>
      </c>
      <c r="J22" s="4"/>
      <c r="O2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2"/>
  <sheetViews>
    <sheetView tabSelected="1" workbookViewId="0">
      <selection activeCell="E4" sqref="E4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hidden="1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14</v>
      </c>
      <c r="J4" s="8"/>
      <c r="K4" s="8"/>
      <c r="L4" s="8"/>
      <c r="M4" s="8"/>
    </row>
    <row r="5" spans="4:20" x14ac:dyDescent="0.25">
      <c r="E5" s="9" t="s">
        <v>13</v>
      </c>
      <c r="F5" s="9"/>
      <c r="G5" s="9"/>
      <c r="H5" s="9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10" t="s">
        <v>9</v>
      </c>
      <c r="J6" s="10" t="s">
        <v>10</v>
      </c>
      <c r="K6" s="10" t="s">
        <v>12</v>
      </c>
      <c r="L6" s="10" t="s">
        <v>11</v>
      </c>
      <c r="M6" s="11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9067200</v>
      </c>
      <c r="F7" s="2">
        <v>3642443.57</v>
      </c>
      <c r="G7" s="2">
        <v>2749545.85</v>
      </c>
      <c r="H7" s="2">
        <f>E7+F7+G7</f>
        <v>15459189.42</v>
      </c>
      <c r="I7" s="12">
        <f>E7/M7</f>
        <v>46261.224489795917</v>
      </c>
      <c r="J7" s="12">
        <f>F7/M7</f>
        <v>18583.895765306122</v>
      </c>
      <c r="K7" s="12">
        <f>G7/M7</f>
        <v>14028.295153061224</v>
      </c>
      <c r="L7" s="12">
        <f>I7+J7+K7</f>
        <v>78873.415408163259</v>
      </c>
      <c r="M7" s="13">
        <v>196</v>
      </c>
      <c r="N7" s="1">
        <f>H7/M7</f>
        <v>78873.415408163259</v>
      </c>
      <c r="O7" s="7">
        <f>L7/H7*100</f>
        <v>0.51020408163265307</v>
      </c>
      <c r="T7" s="3"/>
    </row>
    <row r="8" spans="4:20" x14ac:dyDescent="0.25">
      <c r="D8" s="1">
        <v>7</v>
      </c>
      <c r="E8" s="2">
        <v>10610700</v>
      </c>
      <c r="F8" s="2">
        <v>2194457.79</v>
      </c>
      <c r="G8" s="2">
        <v>2644194.2299999995</v>
      </c>
      <c r="H8" s="2">
        <f t="shared" ref="H8:H22" si="0">E8+F8+G8</f>
        <v>15449352.02</v>
      </c>
      <c r="I8" s="12">
        <f t="shared" ref="I8:I22" si="1">E8/M8</f>
        <v>61690.116279069771</v>
      </c>
      <c r="J8" s="12">
        <f t="shared" ref="J8:J22" si="2">F8/M8</f>
        <v>12758.475523255815</v>
      </c>
      <c r="K8" s="12">
        <f t="shared" ref="K8:K22" si="3">G8/M8</f>
        <v>15373.222267441857</v>
      </c>
      <c r="L8" s="12">
        <f t="shared" ref="L8:L22" si="4">I8+J8+K8</f>
        <v>89821.814069767439</v>
      </c>
      <c r="M8" s="13">
        <v>172</v>
      </c>
      <c r="N8" s="1">
        <f t="shared" ref="N8:N22" si="5">H8/M8</f>
        <v>89821.814069767439</v>
      </c>
      <c r="O8" s="7">
        <f t="shared" ref="O8:O22" si="6">L8/H8*100</f>
        <v>0.58139534883720934</v>
      </c>
      <c r="T8" s="3"/>
    </row>
    <row r="9" spans="4:20" x14ac:dyDescent="0.25">
      <c r="D9" s="1">
        <v>9</v>
      </c>
      <c r="E9" s="2">
        <v>20742200</v>
      </c>
      <c r="F9" s="2">
        <v>4525323.07</v>
      </c>
      <c r="G9" s="2">
        <v>5072692.66</v>
      </c>
      <c r="H9" s="2">
        <f t="shared" si="0"/>
        <v>30340215.73</v>
      </c>
      <c r="I9" s="12">
        <f t="shared" si="1"/>
        <v>58101.400560224087</v>
      </c>
      <c r="J9" s="12">
        <f t="shared" si="2"/>
        <v>12675.974985994399</v>
      </c>
      <c r="K9" s="12">
        <f t="shared" si="3"/>
        <v>14209.223137254903</v>
      </c>
      <c r="L9" s="12">
        <f t="shared" si="4"/>
        <v>84986.598683473378</v>
      </c>
      <c r="M9" s="13">
        <v>357</v>
      </c>
      <c r="N9" s="1">
        <f t="shared" si="5"/>
        <v>84986.598683473392</v>
      </c>
      <c r="O9" s="7">
        <f t="shared" si="6"/>
        <v>0.28011204481792712</v>
      </c>
      <c r="T9" s="3"/>
    </row>
    <row r="10" spans="4:20" x14ac:dyDescent="0.25">
      <c r="D10" s="1">
        <v>12</v>
      </c>
      <c r="E10" s="2">
        <v>9971700</v>
      </c>
      <c r="F10" s="2">
        <v>1410268.01</v>
      </c>
      <c r="G10" s="2">
        <v>990335.98</v>
      </c>
      <c r="H10" s="2">
        <f t="shared" si="0"/>
        <v>12372303.99</v>
      </c>
      <c r="I10" s="12">
        <f t="shared" si="1"/>
        <v>216776.08695652173</v>
      </c>
      <c r="J10" s="12">
        <f t="shared" si="2"/>
        <v>30658.000217391305</v>
      </c>
      <c r="K10" s="12">
        <f t="shared" si="3"/>
        <v>21529.043043478261</v>
      </c>
      <c r="L10" s="12">
        <f t="shared" si="4"/>
        <v>268963.1302173913</v>
      </c>
      <c r="M10" s="13">
        <v>46</v>
      </c>
      <c r="N10" s="1">
        <f t="shared" si="5"/>
        <v>268963.1302173913</v>
      </c>
      <c r="O10" s="7">
        <f t="shared" si="6"/>
        <v>2.1739130434782608</v>
      </c>
      <c r="T10" s="3"/>
    </row>
    <row r="11" spans="4:20" x14ac:dyDescent="0.25">
      <c r="D11" s="1">
        <v>14</v>
      </c>
      <c r="E11" s="2">
        <v>11579500.000000002</v>
      </c>
      <c r="F11" s="2">
        <v>2429057.67</v>
      </c>
      <c r="G11" s="2">
        <v>4195909.74</v>
      </c>
      <c r="H11" s="2">
        <f t="shared" si="0"/>
        <v>18204467.410000004</v>
      </c>
      <c r="I11" s="12">
        <f t="shared" si="1"/>
        <v>51694.196428571435</v>
      </c>
      <c r="J11" s="12">
        <f t="shared" si="2"/>
        <v>10844.007455357143</v>
      </c>
      <c r="K11" s="12">
        <f t="shared" si="3"/>
        <v>18731.739910714288</v>
      </c>
      <c r="L11" s="12">
        <f t="shared" si="4"/>
        <v>81269.943794642866</v>
      </c>
      <c r="M11" s="13">
        <v>224</v>
      </c>
      <c r="N11" s="1">
        <f t="shared" si="5"/>
        <v>81269.943794642881</v>
      </c>
      <c r="O11" s="7">
        <f t="shared" si="6"/>
        <v>0.4464285714285714</v>
      </c>
      <c r="T11" s="3"/>
    </row>
    <row r="12" spans="4:20" x14ac:dyDescent="0.25">
      <c r="D12" s="1">
        <v>27</v>
      </c>
      <c r="E12" s="2">
        <v>9110300</v>
      </c>
      <c r="F12" s="2">
        <v>2474372.4899999998</v>
      </c>
      <c r="G12" s="2">
        <v>2370377.4699999997</v>
      </c>
      <c r="H12" s="2">
        <f t="shared" si="0"/>
        <v>13955049.960000001</v>
      </c>
      <c r="I12" s="12">
        <f t="shared" si="1"/>
        <v>50056.593406593405</v>
      </c>
      <c r="J12" s="12">
        <f t="shared" si="2"/>
        <v>13595.45324175824</v>
      </c>
      <c r="K12" s="12">
        <f t="shared" si="3"/>
        <v>13024.052032967031</v>
      </c>
      <c r="L12" s="12">
        <f t="shared" si="4"/>
        <v>76676.098681318676</v>
      </c>
      <c r="M12" s="13">
        <v>182</v>
      </c>
      <c r="N12" s="1">
        <f t="shared" si="5"/>
        <v>76676.09868131869</v>
      </c>
      <c r="O12" s="7">
        <f t="shared" si="6"/>
        <v>0.54945054945054939</v>
      </c>
      <c r="T12" s="3"/>
    </row>
    <row r="13" spans="4:20" x14ac:dyDescent="0.25">
      <c r="D13" s="1">
        <v>28</v>
      </c>
      <c r="E13" s="2">
        <v>25828100</v>
      </c>
      <c r="F13" s="2">
        <v>5240810.92</v>
      </c>
      <c r="G13" s="2">
        <v>9693516.0399999991</v>
      </c>
      <c r="H13" s="2">
        <f t="shared" si="0"/>
        <v>40762426.960000001</v>
      </c>
      <c r="I13" s="12">
        <f t="shared" si="1"/>
        <v>42832.66998341625</v>
      </c>
      <c r="J13" s="12">
        <f t="shared" si="2"/>
        <v>8691.2287230514103</v>
      </c>
      <c r="K13" s="12">
        <f t="shared" si="3"/>
        <v>16075.482653399667</v>
      </c>
      <c r="L13" s="12">
        <f t="shared" si="4"/>
        <v>67599.38135986733</v>
      </c>
      <c r="M13" s="13">
        <v>603</v>
      </c>
      <c r="N13" s="1">
        <f t="shared" si="5"/>
        <v>67599.38135986733</v>
      </c>
      <c r="O13" s="7">
        <f t="shared" si="6"/>
        <v>0.16583747927031509</v>
      </c>
      <c r="T13" s="3"/>
    </row>
    <row r="14" spans="4:20" x14ac:dyDescent="0.25">
      <c r="D14" s="1">
        <v>36</v>
      </c>
      <c r="E14" s="2">
        <v>5900699.9999999991</v>
      </c>
      <c r="F14" s="2">
        <v>1582118.83</v>
      </c>
      <c r="G14" s="2">
        <v>1182170.2400000002</v>
      </c>
      <c r="H14" s="2">
        <f t="shared" si="0"/>
        <v>8664989.0700000003</v>
      </c>
      <c r="I14" s="12">
        <f t="shared" si="1"/>
        <v>78675.999999999985</v>
      </c>
      <c r="J14" s="12">
        <f t="shared" si="2"/>
        <v>21094.917733333335</v>
      </c>
      <c r="K14" s="12">
        <f t="shared" si="3"/>
        <v>15762.269866666669</v>
      </c>
      <c r="L14" s="12">
        <f t="shared" si="4"/>
        <v>115533.18759999999</v>
      </c>
      <c r="M14" s="13">
        <v>75</v>
      </c>
      <c r="N14" s="1">
        <f t="shared" si="5"/>
        <v>115533.1876</v>
      </c>
      <c r="O14" s="7">
        <f t="shared" si="6"/>
        <v>1.3333333333333333</v>
      </c>
      <c r="T14" s="3"/>
    </row>
    <row r="15" spans="4:20" x14ac:dyDescent="0.25">
      <c r="D15" s="1">
        <v>41</v>
      </c>
      <c r="E15" s="2">
        <v>12779600</v>
      </c>
      <c r="F15" s="2">
        <v>2669305.36</v>
      </c>
      <c r="G15" s="2">
        <v>3922043.37</v>
      </c>
      <c r="H15" s="2">
        <f t="shared" si="0"/>
        <v>19370948.73</v>
      </c>
      <c r="I15" s="12">
        <f t="shared" si="1"/>
        <v>54381.276595744683</v>
      </c>
      <c r="J15" s="12">
        <f t="shared" si="2"/>
        <v>11358.746212765956</v>
      </c>
      <c r="K15" s="12">
        <f t="shared" si="3"/>
        <v>16689.54625531915</v>
      </c>
      <c r="L15" s="12">
        <f t="shared" si="4"/>
        <v>82429.569063829782</v>
      </c>
      <c r="M15" s="13">
        <v>235</v>
      </c>
      <c r="N15" s="1">
        <f t="shared" si="5"/>
        <v>82429.569063829782</v>
      </c>
      <c r="O15" s="7">
        <f t="shared" si="6"/>
        <v>0.42553191489361697</v>
      </c>
      <c r="T15" s="3"/>
    </row>
    <row r="16" spans="4:20" x14ac:dyDescent="0.25">
      <c r="D16" s="1">
        <v>42</v>
      </c>
      <c r="E16" s="2">
        <v>5128400</v>
      </c>
      <c r="F16" s="2">
        <v>1578000</v>
      </c>
      <c r="G16" s="2">
        <v>1233424.5799999998</v>
      </c>
      <c r="H16" s="2">
        <f t="shared" si="0"/>
        <v>7939824.5800000001</v>
      </c>
      <c r="I16" s="12">
        <f t="shared" si="1"/>
        <v>67478.947368421053</v>
      </c>
      <c r="J16" s="12">
        <f t="shared" si="2"/>
        <v>20763.157894736843</v>
      </c>
      <c r="K16" s="12">
        <f t="shared" si="3"/>
        <v>16229.270789473681</v>
      </c>
      <c r="L16" s="12">
        <f t="shared" si="4"/>
        <v>104471.37605263157</v>
      </c>
      <c r="M16" s="13">
        <v>76</v>
      </c>
      <c r="N16" s="1">
        <f t="shared" si="5"/>
        <v>104471.37605263157</v>
      </c>
      <c r="O16" s="7">
        <f t="shared" si="6"/>
        <v>1.3157894736842104</v>
      </c>
      <c r="T16" s="3"/>
    </row>
    <row r="17" spans="4:20" x14ac:dyDescent="0.25">
      <c r="D17" s="1">
        <v>57</v>
      </c>
      <c r="E17" s="2">
        <v>9899517</v>
      </c>
      <c r="F17" s="2">
        <v>828056.45</v>
      </c>
      <c r="G17" s="2">
        <v>2252913.5299999998</v>
      </c>
      <c r="H17" s="2">
        <f t="shared" si="0"/>
        <v>12980486.979999999</v>
      </c>
      <c r="I17" s="12">
        <f t="shared" si="1"/>
        <v>60362.908536585368</v>
      </c>
      <c r="J17" s="12">
        <f t="shared" si="2"/>
        <v>5049.1246951219509</v>
      </c>
      <c r="K17" s="12">
        <f t="shared" si="3"/>
        <v>13737.277621951218</v>
      </c>
      <c r="L17" s="12">
        <f t="shared" si="4"/>
        <v>79149.310853658535</v>
      </c>
      <c r="M17" s="13">
        <v>164</v>
      </c>
      <c r="N17" s="1">
        <f t="shared" si="5"/>
        <v>79149.310853658535</v>
      </c>
      <c r="O17" s="7">
        <f t="shared" si="6"/>
        <v>0.6097560975609756</v>
      </c>
      <c r="T17" s="3"/>
    </row>
    <row r="18" spans="4:20" x14ac:dyDescent="0.25">
      <c r="D18" s="1">
        <v>67</v>
      </c>
      <c r="E18" s="2">
        <v>21606400</v>
      </c>
      <c r="F18" s="2">
        <v>3816064.93</v>
      </c>
      <c r="G18" s="2">
        <v>7814450.2200000007</v>
      </c>
      <c r="H18" s="2">
        <f t="shared" si="0"/>
        <v>33236915.149999999</v>
      </c>
      <c r="I18" s="12">
        <f t="shared" si="1"/>
        <v>56120.519480519477</v>
      </c>
      <c r="J18" s="12">
        <f t="shared" si="2"/>
        <v>9911.8569610389623</v>
      </c>
      <c r="K18" s="12">
        <f t="shared" si="3"/>
        <v>20297.273298701301</v>
      </c>
      <c r="L18" s="12">
        <f t="shared" si="4"/>
        <v>86329.649740259745</v>
      </c>
      <c r="M18" s="13">
        <v>385</v>
      </c>
      <c r="N18" s="1">
        <f t="shared" si="5"/>
        <v>86329.649740259731</v>
      </c>
      <c r="O18" s="7">
        <f t="shared" si="6"/>
        <v>0.25974025974025977</v>
      </c>
      <c r="T18" s="3"/>
    </row>
    <row r="19" spans="4:20" x14ac:dyDescent="0.25">
      <c r="D19" s="1">
        <v>83</v>
      </c>
      <c r="E19" s="2">
        <v>17318599.999999996</v>
      </c>
      <c r="F19" s="2">
        <v>3958487.28</v>
      </c>
      <c r="G19" s="2">
        <v>5616005.71</v>
      </c>
      <c r="H19" s="2">
        <f t="shared" si="0"/>
        <v>26893092.989999998</v>
      </c>
      <c r="I19" s="12">
        <f t="shared" si="1"/>
        <v>47061.413043478249</v>
      </c>
      <c r="J19" s="12">
        <f t="shared" si="2"/>
        <v>10756.758913043477</v>
      </c>
      <c r="K19" s="12">
        <f t="shared" si="3"/>
        <v>15260.885081521739</v>
      </c>
      <c r="L19" s="12">
        <f t="shared" si="4"/>
        <v>73079.057038043466</v>
      </c>
      <c r="M19" s="13">
        <v>368</v>
      </c>
      <c r="N19" s="1">
        <f t="shared" si="5"/>
        <v>73079.05703804348</v>
      </c>
      <c r="O19" s="7">
        <f t="shared" si="6"/>
        <v>0.27173913043478254</v>
      </c>
      <c r="T19" s="3"/>
    </row>
    <row r="20" spans="4:20" x14ac:dyDescent="0.25">
      <c r="D20" s="1">
        <v>134</v>
      </c>
      <c r="E20" s="2">
        <v>7264200</v>
      </c>
      <c r="F20" s="2">
        <v>1478787.5899999999</v>
      </c>
      <c r="G20" s="2">
        <v>1282251.9899999998</v>
      </c>
      <c r="H20" s="2">
        <f t="shared" si="0"/>
        <v>10025239.58</v>
      </c>
      <c r="I20" s="12">
        <f t="shared" si="1"/>
        <v>66644.036697247706</v>
      </c>
      <c r="J20" s="12">
        <f t="shared" si="2"/>
        <v>13566.85862385321</v>
      </c>
      <c r="K20" s="12">
        <f t="shared" si="3"/>
        <v>11763.77972477064</v>
      </c>
      <c r="L20" s="12">
        <f t="shared" si="4"/>
        <v>91974.675045871554</v>
      </c>
      <c r="M20" s="13">
        <v>109</v>
      </c>
      <c r="N20" s="1">
        <f t="shared" si="5"/>
        <v>91974.675045871554</v>
      </c>
      <c r="O20" s="7">
        <f t="shared" si="6"/>
        <v>0.91743119266055029</v>
      </c>
      <c r="T20" s="3"/>
    </row>
    <row r="21" spans="4:20" x14ac:dyDescent="0.25">
      <c r="D21" s="1">
        <v>139</v>
      </c>
      <c r="E21" s="2">
        <v>11150900</v>
      </c>
      <c r="F21" s="2">
        <v>6219599.9999999991</v>
      </c>
      <c r="G21" s="2">
        <v>3084180.36</v>
      </c>
      <c r="H21" s="2">
        <f t="shared" si="0"/>
        <v>20454680.359999999</v>
      </c>
      <c r="I21" s="12">
        <f t="shared" si="1"/>
        <v>48482.17391304348</v>
      </c>
      <c r="J21" s="12">
        <f t="shared" si="2"/>
        <v>27041.73913043478</v>
      </c>
      <c r="K21" s="12">
        <f t="shared" si="3"/>
        <v>13409.479826086956</v>
      </c>
      <c r="L21" s="12">
        <f t="shared" si="4"/>
        <v>88933.392869565214</v>
      </c>
      <c r="M21" s="13">
        <v>230</v>
      </c>
      <c r="N21" s="1">
        <f t="shared" si="5"/>
        <v>88933.392869565214</v>
      </c>
      <c r="O21" s="7">
        <f t="shared" si="6"/>
        <v>0.43478260869565216</v>
      </c>
      <c r="T21" s="3"/>
    </row>
    <row r="22" spans="4:20" x14ac:dyDescent="0.25">
      <c r="D22" s="1">
        <v>140</v>
      </c>
      <c r="E22" s="2">
        <v>21258999.999999996</v>
      </c>
      <c r="F22" s="2">
        <v>8791298.5</v>
      </c>
      <c r="G22" s="2">
        <v>6734767.6299999999</v>
      </c>
      <c r="H22" s="2">
        <f t="shared" si="0"/>
        <v>36785066.129999995</v>
      </c>
      <c r="I22" s="12">
        <f t="shared" si="1"/>
        <v>54510.256410256399</v>
      </c>
      <c r="J22" s="12">
        <f t="shared" si="2"/>
        <v>22541.791025641025</v>
      </c>
      <c r="K22" s="12">
        <f t="shared" si="3"/>
        <v>17268.634948717947</v>
      </c>
      <c r="L22" s="12">
        <f t="shared" si="4"/>
        <v>94320.682384615386</v>
      </c>
      <c r="M22" s="13">
        <v>390</v>
      </c>
      <c r="N22" s="1">
        <f t="shared" si="5"/>
        <v>94320.682384615371</v>
      </c>
      <c r="O22" s="7">
        <f t="shared" si="6"/>
        <v>0.25641025641025644</v>
      </c>
      <c r="T22" s="3"/>
    </row>
  </sheetData>
  <mergeCells count="1">
    <mergeCell ref="E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2017</vt:lpstr>
      <vt:lpstr>Лист3</vt:lpstr>
    </vt:vector>
  </TitlesOfParts>
  <Company>ЦБ Хостинского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Демиденко Ирина</dc:creator>
  <cp:lastModifiedBy>Демиденко Ирина</cp:lastModifiedBy>
  <dcterms:created xsi:type="dcterms:W3CDTF">2017-05-02T06:06:32Z</dcterms:created>
  <dcterms:modified xsi:type="dcterms:W3CDTF">2018-05-07T13:35:22Z</dcterms:modified>
</cp:coreProperties>
</file>